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3" firstSheet="2" activeTab="2"/>
  </bookViews>
  <sheets>
    <sheet name="360QexF" sheetId="1" state="hidden" r:id="rId1"/>
    <sheet name="ONLPMON" sheetId="2" state="hidden" r:id="rId2"/>
    <sheet name="农(1)" sheetId="3" r:id="rId3"/>
    <sheet name="农(2)" sheetId="4" r:id="rId4"/>
    <sheet name="农(3)" sheetId="5" r:id="rId5"/>
    <sheet name="农(4)" sheetId="6" r:id="rId6"/>
  </sheets>
  <definedNames/>
  <calcPr fullCalcOnLoad="1"/>
</workbook>
</file>

<file path=xl/sharedStrings.xml><?xml version="1.0" encoding="utf-8"?>
<sst xmlns="http://schemas.openxmlformats.org/spreadsheetml/2006/main" count="127" uniqueCount="32">
  <si>
    <t>竹行
街道</t>
  </si>
  <si>
    <t>序号</t>
  </si>
  <si>
    <t>单位</t>
  </si>
  <si>
    <t>上季度保障情况</t>
  </si>
  <si>
    <t>本季度核减情况</t>
  </si>
  <si>
    <t>本季度增加情况</t>
  </si>
  <si>
    <t>本季度保障情况</t>
  </si>
  <si>
    <t>领取人</t>
  </si>
  <si>
    <t>户数</t>
  </si>
  <si>
    <t>人数</t>
  </si>
  <si>
    <t>新开
街道</t>
  </si>
  <si>
    <t>合计</t>
  </si>
  <si>
    <t>说明</t>
  </si>
  <si>
    <t>小海
街道</t>
  </si>
  <si>
    <t>2018年开发区最低生活保障和补贴下拨单(1季度农村)</t>
  </si>
  <si>
    <r>
      <t>制表单位：开发区民政局                                                                                   制表时间：2018年1月8</t>
    </r>
    <r>
      <rPr>
        <sz val="10"/>
        <rFont val="宋体"/>
        <family val="0"/>
      </rPr>
      <t>日</t>
    </r>
  </si>
  <si>
    <r>
      <t>2017年7月1日提标，标准由原来的</t>
    </r>
    <r>
      <rPr>
        <sz val="10"/>
        <rFont val="宋体"/>
        <family val="0"/>
      </rPr>
      <t>6</t>
    </r>
    <r>
      <rPr>
        <sz val="10"/>
        <rFont val="宋体"/>
        <family val="0"/>
      </rPr>
      <t>20</t>
    </r>
    <r>
      <rPr>
        <sz val="10"/>
        <rFont val="宋体"/>
        <family val="0"/>
      </rPr>
      <t>元提高到6</t>
    </r>
    <r>
      <rPr>
        <sz val="10"/>
        <rFont val="宋体"/>
        <family val="0"/>
      </rPr>
      <t>40</t>
    </r>
    <r>
      <rPr>
        <sz val="10"/>
        <rFont val="宋体"/>
        <family val="0"/>
      </rPr>
      <t>元。根据南通开发区残疾人两项补贴实施细则（通开发民政</t>
    </r>
    <r>
      <rPr>
        <sz val="10"/>
        <rFont val="宋体"/>
        <family val="0"/>
      </rPr>
      <t>[2016]18</t>
    </r>
    <r>
      <rPr>
        <sz val="10"/>
        <rFont val="宋体"/>
        <family val="0"/>
      </rPr>
      <t>号），</t>
    </r>
    <r>
      <rPr>
        <sz val="10"/>
        <rFont val="宋体"/>
        <family val="0"/>
      </rPr>
      <t>2017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月份开始，原低保内残疾人补助金改由低保内发放，原非重度残疾人由</t>
    </r>
    <r>
      <rPr>
        <sz val="10"/>
        <rFont val="宋体"/>
        <family val="0"/>
      </rPr>
      <t>20%</t>
    </r>
    <r>
      <rPr>
        <sz val="10"/>
        <rFont val="宋体"/>
        <family val="0"/>
      </rPr>
      <t>增加到</t>
    </r>
    <r>
      <rPr>
        <sz val="10"/>
        <rFont val="宋体"/>
        <family val="0"/>
      </rPr>
      <t>25%</t>
    </r>
    <r>
      <rPr>
        <sz val="10"/>
        <rFont val="宋体"/>
        <family val="0"/>
      </rPr>
      <t>，原重度残疾人由</t>
    </r>
    <r>
      <rPr>
        <sz val="10"/>
        <rFont val="宋体"/>
        <family val="0"/>
      </rPr>
      <t>20%</t>
    </r>
    <r>
      <rPr>
        <sz val="10"/>
        <rFont val="宋体"/>
        <family val="0"/>
      </rPr>
      <t>增加到</t>
    </r>
    <r>
      <rPr>
        <sz val="10"/>
        <rFont val="宋体"/>
        <family val="0"/>
      </rPr>
      <t>35%</t>
    </r>
    <r>
      <rPr>
        <sz val="10"/>
        <rFont val="宋体"/>
        <family val="0"/>
      </rPr>
      <t>。
小海街道核减1</t>
    </r>
    <r>
      <rPr>
        <sz val="10"/>
        <rFont val="宋体"/>
        <family val="0"/>
      </rPr>
      <t>户</t>
    </r>
    <r>
      <rPr>
        <sz val="10"/>
        <rFont val="宋体"/>
        <family val="0"/>
      </rPr>
      <t>2</t>
    </r>
    <r>
      <rPr>
        <sz val="10"/>
        <rFont val="宋体"/>
        <family val="0"/>
      </rPr>
      <t>人</t>
    </r>
    <r>
      <rPr>
        <sz val="10"/>
        <rFont val="宋体"/>
        <family val="0"/>
      </rPr>
      <t>370元</t>
    </r>
    <r>
      <rPr>
        <sz val="10"/>
        <rFont val="宋体"/>
        <family val="0"/>
      </rPr>
      <t>。竹行街道核减</t>
    </r>
    <r>
      <rPr>
        <sz val="10"/>
        <rFont val="宋体"/>
        <family val="0"/>
      </rPr>
      <t>1</t>
    </r>
    <r>
      <rPr>
        <sz val="10"/>
        <rFont val="宋体"/>
        <family val="0"/>
      </rPr>
      <t>户</t>
    </r>
    <r>
      <rPr>
        <sz val="10"/>
        <rFont val="宋体"/>
        <family val="0"/>
      </rPr>
      <t>1</t>
    </r>
    <r>
      <rPr>
        <sz val="10"/>
        <rFont val="宋体"/>
        <family val="0"/>
      </rPr>
      <t>人</t>
    </r>
    <r>
      <rPr>
        <sz val="10"/>
        <rFont val="宋体"/>
        <family val="0"/>
      </rPr>
      <t>800</t>
    </r>
    <r>
      <rPr>
        <sz val="10"/>
        <rFont val="宋体"/>
        <family val="0"/>
      </rPr>
      <t>元，新增</t>
    </r>
    <r>
      <rPr>
        <sz val="10"/>
        <rFont val="宋体"/>
        <family val="0"/>
      </rPr>
      <t>1人640元。</t>
    </r>
  </si>
  <si>
    <r>
      <t xml:space="preserve">   制表人：杨娟         审核人：</t>
    </r>
    <r>
      <rPr>
        <sz val="11"/>
        <rFont val="宋体"/>
        <family val="0"/>
      </rPr>
      <t xml:space="preserve">                民政局负责人：                     财政局负责人：</t>
    </r>
  </si>
  <si>
    <t>总额
(元)</t>
  </si>
  <si>
    <t>街道承担
(元)</t>
  </si>
  <si>
    <t>区下拨
(元)</t>
  </si>
  <si>
    <r>
      <t>补发
(元</t>
    </r>
    <r>
      <rPr>
        <sz val="9"/>
        <rFont val="宋体"/>
        <family val="0"/>
      </rPr>
      <t>)</t>
    </r>
  </si>
  <si>
    <t>月保障
金(元)</t>
  </si>
  <si>
    <r>
      <t>2017年7月1日提标，标准由原来的</t>
    </r>
    <r>
      <rPr>
        <sz val="10"/>
        <rFont val="宋体"/>
        <family val="0"/>
      </rPr>
      <t>6</t>
    </r>
    <r>
      <rPr>
        <sz val="10"/>
        <rFont val="宋体"/>
        <family val="0"/>
      </rPr>
      <t>20</t>
    </r>
    <r>
      <rPr>
        <sz val="10"/>
        <rFont val="宋体"/>
        <family val="0"/>
      </rPr>
      <t>元提高到6</t>
    </r>
    <r>
      <rPr>
        <sz val="10"/>
        <rFont val="宋体"/>
        <family val="0"/>
      </rPr>
      <t>40</t>
    </r>
    <r>
      <rPr>
        <sz val="10"/>
        <rFont val="宋体"/>
        <family val="0"/>
      </rPr>
      <t>元。根据南通开发区残疾人两项补贴实施细则（通开发民政</t>
    </r>
    <r>
      <rPr>
        <sz val="10"/>
        <rFont val="宋体"/>
        <family val="0"/>
      </rPr>
      <t>[2016]18</t>
    </r>
    <r>
      <rPr>
        <sz val="10"/>
        <rFont val="宋体"/>
        <family val="0"/>
      </rPr>
      <t>号），</t>
    </r>
    <r>
      <rPr>
        <sz val="10"/>
        <rFont val="宋体"/>
        <family val="0"/>
      </rPr>
      <t>2017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月份开始，原低保内残疾人补助金改由低保内发放，原非重度残疾人由</t>
    </r>
    <r>
      <rPr>
        <sz val="10"/>
        <rFont val="宋体"/>
        <family val="0"/>
      </rPr>
      <t>20%</t>
    </r>
    <r>
      <rPr>
        <sz val="10"/>
        <rFont val="宋体"/>
        <family val="0"/>
      </rPr>
      <t>增加到</t>
    </r>
    <r>
      <rPr>
        <sz val="10"/>
        <rFont val="宋体"/>
        <family val="0"/>
      </rPr>
      <t>25%</t>
    </r>
    <r>
      <rPr>
        <sz val="10"/>
        <rFont val="宋体"/>
        <family val="0"/>
      </rPr>
      <t>，原重度残疾人由</t>
    </r>
    <r>
      <rPr>
        <sz val="10"/>
        <rFont val="宋体"/>
        <family val="0"/>
      </rPr>
      <t>20%</t>
    </r>
    <r>
      <rPr>
        <sz val="10"/>
        <rFont val="宋体"/>
        <family val="0"/>
      </rPr>
      <t>增加到</t>
    </r>
    <r>
      <rPr>
        <sz val="10"/>
        <rFont val="宋体"/>
        <family val="0"/>
      </rPr>
      <t>35%</t>
    </r>
    <r>
      <rPr>
        <sz val="10"/>
        <rFont val="宋体"/>
        <family val="0"/>
      </rPr>
      <t xml:space="preserve">。
</t>
    </r>
    <r>
      <rPr>
        <sz val="10"/>
        <rFont val="宋体"/>
        <family val="0"/>
      </rPr>
      <t>竹行街道核减</t>
    </r>
    <r>
      <rPr>
        <sz val="10"/>
        <rFont val="宋体"/>
        <family val="0"/>
      </rPr>
      <t>1</t>
    </r>
    <r>
      <rPr>
        <sz val="10"/>
        <rFont val="宋体"/>
        <family val="0"/>
      </rPr>
      <t>户</t>
    </r>
    <r>
      <rPr>
        <sz val="10"/>
        <rFont val="宋体"/>
        <family val="0"/>
      </rPr>
      <t>1</t>
    </r>
    <r>
      <rPr>
        <sz val="10"/>
        <rFont val="宋体"/>
        <family val="0"/>
      </rPr>
      <t>人</t>
    </r>
    <r>
      <rPr>
        <sz val="10"/>
        <rFont val="宋体"/>
        <family val="0"/>
      </rPr>
      <t>477</t>
    </r>
    <r>
      <rPr>
        <sz val="10"/>
        <rFont val="宋体"/>
        <family val="0"/>
      </rPr>
      <t>元</t>
    </r>
    <r>
      <rPr>
        <sz val="10"/>
        <rFont val="宋体"/>
        <family val="0"/>
      </rPr>
      <t>。</t>
    </r>
  </si>
  <si>
    <r>
      <t>制表单位：开发区民政局                                                                                   制表时间：2018年4月8</t>
    </r>
    <r>
      <rPr>
        <sz val="10"/>
        <rFont val="宋体"/>
        <family val="0"/>
      </rPr>
      <t>日</t>
    </r>
  </si>
  <si>
    <t>2018年开发区最低生活保障和补贴下拨单(2季度农村)</t>
  </si>
  <si>
    <r>
      <t>2018年开发区最低生活保障和补贴下拨单(</t>
    </r>
    <r>
      <rPr>
        <b/>
        <sz val="18"/>
        <rFont val="宋体"/>
        <family val="0"/>
      </rPr>
      <t>3</t>
    </r>
    <r>
      <rPr>
        <b/>
        <sz val="18"/>
        <rFont val="宋体"/>
        <family val="0"/>
      </rPr>
      <t>季度农村)</t>
    </r>
  </si>
  <si>
    <r>
      <t>制表单位：开发区民政局                                                                                   制表时间：2018年</t>
    </r>
    <r>
      <rPr>
        <sz val="10"/>
        <rFont val="宋体"/>
        <family val="0"/>
      </rPr>
      <t>7</t>
    </r>
    <r>
      <rPr>
        <sz val="10"/>
        <rFont val="宋体"/>
        <family val="0"/>
      </rPr>
      <t>月8</t>
    </r>
    <r>
      <rPr>
        <sz val="10"/>
        <rFont val="宋体"/>
        <family val="0"/>
      </rPr>
      <t>日</t>
    </r>
  </si>
  <si>
    <r>
      <t>2018年7月1日提标，标准由原来的</t>
    </r>
    <r>
      <rPr>
        <sz val="10"/>
        <rFont val="宋体"/>
        <family val="0"/>
      </rPr>
      <t>6</t>
    </r>
    <r>
      <rPr>
        <sz val="10"/>
        <rFont val="宋体"/>
        <family val="0"/>
      </rPr>
      <t>40元提高到660元。根据南通开发区残疾人两项补贴实施细则（通开发民政</t>
    </r>
    <r>
      <rPr>
        <sz val="10"/>
        <rFont val="宋体"/>
        <family val="0"/>
      </rPr>
      <t>[2016]18</t>
    </r>
    <r>
      <rPr>
        <sz val="10"/>
        <rFont val="宋体"/>
        <family val="0"/>
      </rPr>
      <t>号），</t>
    </r>
    <r>
      <rPr>
        <sz val="10"/>
        <rFont val="宋体"/>
        <family val="0"/>
      </rPr>
      <t>2017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月份开始，原低保内残疾人补助金改由低保内发放，原非重度残疾人由</t>
    </r>
    <r>
      <rPr>
        <sz val="10"/>
        <rFont val="宋体"/>
        <family val="0"/>
      </rPr>
      <t>20%</t>
    </r>
    <r>
      <rPr>
        <sz val="10"/>
        <rFont val="宋体"/>
        <family val="0"/>
      </rPr>
      <t>增加到</t>
    </r>
    <r>
      <rPr>
        <sz val="10"/>
        <rFont val="宋体"/>
        <family val="0"/>
      </rPr>
      <t>25%</t>
    </r>
    <r>
      <rPr>
        <sz val="10"/>
        <rFont val="宋体"/>
        <family val="0"/>
      </rPr>
      <t>，原重度残疾人由</t>
    </r>
    <r>
      <rPr>
        <sz val="10"/>
        <rFont val="宋体"/>
        <family val="0"/>
      </rPr>
      <t>20%</t>
    </r>
    <r>
      <rPr>
        <sz val="10"/>
        <rFont val="宋体"/>
        <family val="0"/>
      </rPr>
      <t>增加到</t>
    </r>
    <r>
      <rPr>
        <sz val="10"/>
        <rFont val="宋体"/>
        <family val="0"/>
      </rPr>
      <t>35%</t>
    </r>
    <r>
      <rPr>
        <sz val="10"/>
        <rFont val="宋体"/>
        <family val="0"/>
      </rPr>
      <t>。
新开街道核减1户1人864元，小海街道调增270元，</t>
    </r>
    <r>
      <rPr>
        <sz val="10"/>
        <rFont val="宋体"/>
        <family val="0"/>
      </rPr>
      <t>竹行街道核减</t>
    </r>
    <r>
      <rPr>
        <sz val="10"/>
        <rFont val="宋体"/>
        <family val="0"/>
      </rPr>
      <t>2</t>
    </r>
    <r>
      <rPr>
        <sz val="10"/>
        <rFont val="宋体"/>
        <family val="0"/>
      </rPr>
      <t>户</t>
    </r>
    <r>
      <rPr>
        <sz val="10"/>
        <rFont val="宋体"/>
        <family val="0"/>
      </rPr>
      <t>4</t>
    </r>
    <r>
      <rPr>
        <sz val="10"/>
        <rFont val="宋体"/>
        <family val="0"/>
      </rPr>
      <t>人</t>
    </r>
    <r>
      <rPr>
        <sz val="10"/>
        <rFont val="宋体"/>
        <family val="0"/>
      </rPr>
      <t>1670</t>
    </r>
    <r>
      <rPr>
        <sz val="10"/>
        <rFont val="宋体"/>
        <family val="0"/>
      </rPr>
      <t>元，另调增</t>
    </r>
    <r>
      <rPr>
        <sz val="10"/>
        <rFont val="宋体"/>
        <family val="0"/>
      </rPr>
      <t>66元。</t>
    </r>
  </si>
  <si>
    <r>
      <t>2018年开发区最低生活保障和补贴下拨单(</t>
    </r>
    <r>
      <rPr>
        <b/>
        <sz val="18"/>
        <rFont val="宋体"/>
        <family val="0"/>
      </rPr>
      <t>4季度农村)</t>
    </r>
  </si>
  <si>
    <r>
      <t>制表单位：开发区民政局                                                                                   制表时间：2018年</t>
    </r>
    <r>
      <rPr>
        <sz val="10"/>
        <rFont val="宋体"/>
        <family val="0"/>
      </rPr>
      <t>10月8</t>
    </r>
    <r>
      <rPr>
        <sz val="10"/>
        <rFont val="宋体"/>
        <family val="0"/>
      </rPr>
      <t>日</t>
    </r>
  </si>
  <si>
    <r>
      <t>2018年7月1日提标，标准由原来的</t>
    </r>
    <r>
      <rPr>
        <sz val="10"/>
        <rFont val="宋体"/>
        <family val="0"/>
      </rPr>
      <t>6</t>
    </r>
    <r>
      <rPr>
        <sz val="10"/>
        <rFont val="宋体"/>
        <family val="0"/>
      </rPr>
      <t>40元提高到660元。根据南通开发区残疾人两项补贴实施细则（通开发民政</t>
    </r>
    <r>
      <rPr>
        <sz val="10"/>
        <rFont val="宋体"/>
        <family val="0"/>
      </rPr>
      <t>[2016]18</t>
    </r>
    <r>
      <rPr>
        <sz val="10"/>
        <rFont val="宋体"/>
        <family val="0"/>
      </rPr>
      <t>号），</t>
    </r>
    <r>
      <rPr>
        <sz val="10"/>
        <rFont val="宋体"/>
        <family val="0"/>
      </rPr>
      <t>2017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月份开始，原低保内残疾人补助金改由低保内发放，原非重度残疾人由</t>
    </r>
    <r>
      <rPr>
        <sz val="10"/>
        <rFont val="宋体"/>
        <family val="0"/>
      </rPr>
      <t>20%</t>
    </r>
    <r>
      <rPr>
        <sz val="10"/>
        <rFont val="宋体"/>
        <family val="0"/>
      </rPr>
      <t>增加到</t>
    </r>
    <r>
      <rPr>
        <sz val="10"/>
        <rFont val="宋体"/>
        <family val="0"/>
      </rPr>
      <t>25%</t>
    </r>
    <r>
      <rPr>
        <sz val="10"/>
        <rFont val="宋体"/>
        <family val="0"/>
      </rPr>
      <t>，原重度残疾人由</t>
    </r>
    <r>
      <rPr>
        <sz val="10"/>
        <rFont val="宋体"/>
        <family val="0"/>
      </rPr>
      <t>20%</t>
    </r>
    <r>
      <rPr>
        <sz val="10"/>
        <rFont val="宋体"/>
        <family val="0"/>
      </rPr>
      <t>增加到</t>
    </r>
    <r>
      <rPr>
        <sz val="10"/>
        <rFont val="宋体"/>
        <family val="0"/>
      </rPr>
      <t>35%</t>
    </r>
    <r>
      <rPr>
        <sz val="10"/>
        <rFont val="宋体"/>
        <family val="0"/>
      </rPr>
      <t>。
小海街道核减2户3人1320元，结余1980元；</t>
    </r>
    <r>
      <rPr>
        <sz val="10"/>
        <rFont val="宋体"/>
        <family val="0"/>
      </rPr>
      <t>竹行街道新增</t>
    </r>
    <r>
      <rPr>
        <sz val="10"/>
        <rFont val="宋体"/>
        <family val="0"/>
      </rPr>
      <t>1户3人1264元。</t>
    </r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</si>
</sst>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mmm/yyyy"/>
    <numFmt numFmtId="186" formatCode="0.0_ "/>
    <numFmt numFmtId="187" formatCode="0_ "/>
    <numFmt numFmtId="188" formatCode="0_);[Red]\(0\)"/>
    <numFmt numFmtId="189" formatCode="0.0_);[Red]\(0.0\)"/>
    <numFmt numFmtId="190" formatCode="0.00_ "/>
    <numFmt numFmtId="191" formatCode="0.00_);[Red]\(0.00\)"/>
    <numFmt numFmtId="192" formatCode="0.000_);[Red]\(0.000\)"/>
    <numFmt numFmtId="193" formatCode="0.0%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&quot;\&quot;#,##0.00;[Red]&quot;\&quot;\-#,##0.00"/>
    <numFmt numFmtId="197" formatCode="_-#,##0_-;\(#,##0\);_-\ \ &quot;-&quot;_-;_-@_-"/>
    <numFmt numFmtId="198" formatCode="_-#,##0.00_-;\(#,##0.00\);_-\ \ &quot;-&quot;_-;_-@_-"/>
    <numFmt numFmtId="199" formatCode="mmm/dd/yyyy;_-\ &quot;N/A&quot;_-;_-\ &quot;-&quot;_-"/>
    <numFmt numFmtId="200" formatCode="mmm/yyyy;_-\ &quot;N/A&quot;_-;_-\ &quot;-&quot;_-"/>
    <numFmt numFmtId="201" formatCode="_-#,##0%_-;\(#,##0%\);_-\ &quot;-&quot;_-"/>
    <numFmt numFmtId="202" formatCode="_-#,###,_-;\(#,###,\);_-\ \ &quot;-&quot;_-;_-@_-"/>
    <numFmt numFmtId="203" formatCode="_-#,###.00,_-;\(#,###.00,\);_-\ \ &quot;-&quot;_-;_-@_-"/>
    <numFmt numFmtId="204" formatCode="_-#0&quot;.&quot;0,_-;\(#0&quot;.&quot;0,\);_-\ \ &quot;-&quot;_-;_-@_-"/>
    <numFmt numFmtId="205" formatCode="_-#0&quot;.&quot;0000_-;\(#0&quot;.&quot;0000\);_-\ \ &quot;-&quot;_-;_-@_-"/>
    <numFmt numFmtId="206" formatCode="0%;\(0%\)"/>
    <numFmt numFmtId="207" formatCode="#,##0;\-#,##0;&quot;-&quot;"/>
    <numFmt numFmtId="208" formatCode="&quot;\&quot;#,##0;[Red]&quot;\&quot;&quot;\&quot;&quot;\&quot;&quot;\&quot;&quot;\&quot;&quot;\&quot;&quot;\&quot;\-#,##0"/>
    <numFmt numFmtId="209" formatCode="#,##0;\(#,##0\)"/>
    <numFmt numFmtId="210" formatCode="#,##0.0_);\(#,##0.0\)"/>
    <numFmt numFmtId="211" formatCode="_-&quot;$&quot;* #,##0_-;\-&quot;$&quot;* #,##0_-;_-&quot;$&quot;* &quot;-&quot;_-;_-@_-"/>
    <numFmt numFmtId="212" formatCode="&quot;$&quot;#,##0_);\(&quot;$&quot;#,##0\)"/>
    <numFmt numFmtId="213" formatCode="&quot;$&quot;#,##0.00_);\(&quot;$&quot;#,##0.00\)"/>
    <numFmt numFmtId="214" formatCode="&quot;\&quot;#,##0;&quot;\&quot;\-#,##0"/>
    <numFmt numFmtId="215" formatCode="_-&quot;$&quot;\ * #,##0.00_-;_-&quot;$&quot;\ * #,##0.00\-;_-&quot;$&quot;\ * &quot;-&quot;??_-;_-@_-"/>
    <numFmt numFmtId="216" formatCode="\$#,##0.00;\(\$#,##0.00\)"/>
    <numFmt numFmtId="217" formatCode="\$#,##0;\(\$#,##0\)"/>
    <numFmt numFmtId="218" formatCode="_([$€-2]* #,##0.00_);_([$€-2]* \(#,##0.00\);_([$€-2]* &quot;-&quot;??_)"/>
    <numFmt numFmtId="219" formatCode="#,##0.00&quot;¥&quot;;\-#,##0.00&quot;¥&quot;"/>
    <numFmt numFmtId="220" formatCode="_-* #,##0.00&quot;¥&quot;_-;\-* #,##0.00&quot;¥&quot;_-;_-* &quot;-&quot;??&quot;¥&quot;_-;_-@_-"/>
    <numFmt numFmtId="221" formatCode="0.000%"/>
    <numFmt numFmtId="222" formatCode="&quot;$&quot;#,##0_);[Red]\(&quot;$&quot;#,##0\)"/>
    <numFmt numFmtId="223" formatCode="&quot;$&quot;#,##0.00_);[Red]\(&quot;$&quot;#,##0.00\)"/>
    <numFmt numFmtId="224" formatCode="_-* #,##0&quot;¥&quot;_-;\-* #,##0&quot;¥&quot;_-;_-* &quot;-&quot;&quot;¥&quot;_-;_-@_-"/>
    <numFmt numFmtId="225" formatCode="&quot;$&quot;\ #,##0.00_-;[Red]&quot;$&quot;\ #,##0.00\-"/>
    <numFmt numFmtId="226" formatCode="_-&quot;$&quot;\ * #,##0_-;_-&quot;$&quot;\ * #,##0\-;_-&quot;$&quot;\ * &quot;-&quot;_-;_-@_-"/>
    <numFmt numFmtId="227" formatCode="&quot;$&quot;#,##0;\-&quot;$&quot;#,##0"/>
    <numFmt numFmtId="228" formatCode="#,##0.00&quot;¥&quot;;[Red]\-#,##0.00&quot;¥&quot;"/>
    <numFmt numFmtId="229" formatCode="_(* #,##0.0,_);_(* \(#,##0.0,\);_(* &quot;-&quot;_);_(@_)"/>
    <numFmt numFmtId="230" formatCode="_-* #,##0_$_-;\-* #,##0_$_-;_-* &quot;-&quot;_$_-;_-@_-"/>
    <numFmt numFmtId="231" formatCode="_-* #,##0.00_$_-;\-* #,##0.00_$_-;_-* &quot;-&quot;??_$_-;_-@_-"/>
    <numFmt numFmtId="232" formatCode="_-* #,##0&quot;$&quot;_-;\-* #,##0&quot;$&quot;_-;_-* &quot;-&quot;&quot;$&quot;_-;_-@_-"/>
    <numFmt numFmtId="233" formatCode="_-* #,##0.00&quot;$&quot;_-;\-* #,##0.00&quot;$&quot;_-;_-* &quot;-&quot;??&quot;$&quot;_-;_-@_-"/>
    <numFmt numFmtId="234" formatCode="yy\.mm\.dd"/>
    <numFmt numFmtId="235" formatCode="0.0"/>
    <numFmt numFmtId="236" formatCode="0;[Red]0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A1" sqref="A1:S1"/>
    </sheetView>
  </sheetViews>
  <sheetFormatPr defaultColWidth="9.00390625" defaultRowHeight="14.25"/>
  <cols>
    <col min="1" max="3" width="4.75390625" style="1" bestFit="1" customWidth="1"/>
    <col min="4" max="4" width="5.00390625" style="1" bestFit="1" customWidth="1"/>
    <col min="5" max="5" width="6.50390625" style="1" bestFit="1" customWidth="1"/>
    <col min="6" max="6" width="4.75390625" style="1" bestFit="1" customWidth="1"/>
    <col min="7" max="7" width="4.50390625" style="1" bestFit="1" customWidth="1"/>
    <col min="8" max="8" width="6.50390625" style="1" bestFit="1" customWidth="1"/>
    <col min="9" max="9" width="4.75390625" style="1" bestFit="1" customWidth="1"/>
    <col min="10" max="10" width="4.50390625" style="1" bestFit="1" customWidth="1"/>
    <col min="11" max="11" width="6.50390625" style="1" bestFit="1" customWidth="1"/>
    <col min="12" max="12" width="6.00390625" style="1" customWidth="1"/>
    <col min="13" max="13" width="4.75390625" style="1" bestFit="1" customWidth="1"/>
    <col min="14" max="14" width="4.50390625" style="1" bestFit="1" customWidth="1"/>
    <col min="15" max="15" width="6.50390625" style="1" bestFit="1" customWidth="1"/>
    <col min="16" max="16" width="7.25390625" style="1" customWidth="1"/>
    <col min="17" max="17" width="7.875" style="1" customWidth="1"/>
    <col min="18" max="18" width="8.50390625" style="1" customWidth="1"/>
    <col min="19" max="19" width="10.875" style="1" customWidth="1"/>
    <col min="20" max="16384" width="9.00390625" style="1" customWidth="1"/>
  </cols>
  <sheetData>
    <row r="1" spans="1:19" ht="41.25" customHeight="1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3.25" customHeight="1">
      <c r="A2" s="27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3" customFormat="1" ht="41.25" customHeight="1">
      <c r="A3" s="29" t="s">
        <v>1</v>
      </c>
      <c r="B3" s="29" t="s">
        <v>2</v>
      </c>
      <c r="C3" s="31" t="s">
        <v>3</v>
      </c>
      <c r="D3" s="32"/>
      <c r="E3" s="33"/>
      <c r="F3" s="34" t="s">
        <v>4</v>
      </c>
      <c r="G3" s="34"/>
      <c r="H3" s="34"/>
      <c r="I3" s="34" t="s">
        <v>5</v>
      </c>
      <c r="J3" s="34"/>
      <c r="K3" s="34"/>
      <c r="L3" s="35" t="s">
        <v>21</v>
      </c>
      <c r="M3" s="31" t="s">
        <v>6</v>
      </c>
      <c r="N3" s="36"/>
      <c r="O3" s="36"/>
      <c r="P3" s="36"/>
      <c r="Q3" s="36"/>
      <c r="R3" s="37"/>
      <c r="S3" s="38" t="s">
        <v>7</v>
      </c>
    </row>
    <row r="4" spans="1:19" ht="47.25" customHeight="1">
      <c r="A4" s="30"/>
      <c r="B4" s="30"/>
      <c r="C4" s="2" t="s">
        <v>8</v>
      </c>
      <c r="D4" s="18" t="s">
        <v>9</v>
      </c>
      <c r="E4" s="20" t="s">
        <v>22</v>
      </c>
      <c r="F4" s="4" t="s">
        <v>8</v>
      </c>
      <c r="G4" s="18" t="s">
        <v>9</v>
      </c>
      <c r="H4" s="20" t="s">
        <v>22</v>
      </c>
      <c r="I4" s="4" t="s">
        <v>8</v>
      </c>
      <c r="J4" s="18" t="s">
        <v>9</v>
      </c>
      <c r="K4" s="20" t="s">
        <v>22</v>
      </c>
      <c r="L4" s="34"/>
      <c r="M4" s="4" t="s">
        <v>8</v>
      </c>
      <c r="N4" s="18" t="s">
        <v>9</v>
      </c>
      <c r="O4" s="20" t="s">
        <v>22</v>
      </c>
      <c r="P4" s="20" t="s">
        <v>18</v>
      </c>
      <c r="Q4" s="19" t="s">
        <v>19</v>
      </c>
      <c r="R4" s="19" t="s">
        <v>20</v>
      </c>
      <c r="S4" s="38"/>
    </row>
    <row r="5" spans="1:19" s="12" customFormat="1" ht="48" customHeight="1">
      <c r="A5" s="9">
        <v>1</v>
      </c>
      <c r="B5" s="10" t="s">
        <v>10</v>
      </c>
      <c r="C5" s="9">
        <v>1</v>
      </c>
      <c r="D5" s="9">
        <v>1</v>
      </c>
      <c r="E5" s="9">
        <v>864</v>
      </c>
      <c r="F5" s="9"/>
      <c r="G5" s="9"/>
      <c r="H5" s="9"/>
      <c r="I5" s="9"/>
      <c r="J5" s="9"/>
      <c r="K5" s="9"/>
      <c r="L5" s="9"/>
      <c r="M5" s="9">
        <f aca="true" t="shared" si="0" ref="M5:O7">C5-F5+I5</f>
        <v>1</v>
      </c>
      <c r="N5" s="9">
        <f t="shared" si="0"/>
        <v>1</v>
      </c>
      <c r="O5" s="9">
        <f>E5-H5+K5</f>
        <v>864</v>
      </c>
      <c r="P5" s="9">
        <f>Q5+R5</f>
        <v>2592</v>
      </c>
      <c r="Q5" s="9">
        <f>(O5*3+L5)/2</f>
        <v>1296</v>
      </c>
      <c r="R5" s="9">
        <f>(O5*3+L5)/2</f>
        <v>1296</v>
      </c>
      <c r="S5" s="11"/>
    </row>
    <row r="6" spans="1:19" s="12" customFormat="1" ht="48" customHeight="1">
      <c r="A6" s="9">
        <v>2</v>
      </c>
      <c r="B6" s="10" t="s">
        <v>13</v>
      </c>
      <c r="C6" s="9">
        <v>9</v>
      </c>
      <c r="D6" s="9">
        <v>14</v>
      </c>
      <c r="E6" s="9">
        <v>6530</v>
      </c>
      <c r="F6" s="9">
        <v>1</v>
      </c>
      <c r="G6" s="9">
        <v>2</v>
      </c>
      <c r="H6" s="9">
        <v>370</v>
      </c>
      <c r="I6" s="9"/>
      <c r="J6" s="9"/>
      <c r="K6" s="9"/>
      <c r="L6" s="9"/>
      <c r="M6" s="9">
        <f t="shared" si="0"/>
        <v>8</v>
      </c>
      <c r="N6" s="9">
        <f t="shared" si="0"/>
        <v>12</v>
      </c>
      <c r="O6" s="9">
        <f>E6-H6+K6</f>
        <v>6160</v>
      </c>
      <c r="P6" s="9">
        <f>Q6+R6</f>
        <v>18480</v>
      </c>
      <c r="Q6" s="9">
        <f>(O6*3+L6)/2</f>
        <v>9240</v>
      </c>
      <c r="R6" s="9">
        <f>(O6*3+L6)/2</f>
        <v>9240</v>
      </c>
      <c r="S6" s="11"/>
    </row>
    <row r="7" spans="1:19" s="17" customFormat="1" ht="48" customHeight="1">
      <c r="A7" s="13">
        <v>3</v>
      </c>
      <c r="B7" s="14" t="s">
        <v>0</v>
      </c>
      <c r="C7" s="13">
        <v>7</v>
      </c>
      <c r="D7" s="13">
        <v>8</v>
      </c>
      <c r="E7" s="13">
        <v>3888</v>
      </c>
      <c r="F7" s="15">
        <v>1</v>
      </c>
      <c r="G7" s="15">
        <v>1</v>
      </c>
      <c r="H7" s="15">
        <v>800</v>
      </c>
      <c r="I7" s="15"/>
      <c r="J7" s="15">
        <v>1</v>
      </c>
      <c r="K7" s="15">
        <v>640</v>
      </c>
      <c r="L7" s="13"/>
      <c r="M7" s="13">
        <f t="shared" si="0"/>
        <v>6</v>
      </c>
      <c r="N7" s="13">
        <f>D7-G7+J7</f>
        <v>8</v>
      </c>
      <c r="O7" s="13">
        <f t="shared" si="0"/>
        <v>3728</v>
      </c>
      <c r="P7" s="13">
        <f>Q7+R7</f>
        <v>11184</v>
      </c>
      <c r="Q7" s="13">
        <f>(O7*3+L7)/2</f>
        <v>5592</v>
      </c>
      <c r="R7" s="13">
        <f>(O7*3+L7)/2</f>
        <v>5592</v>
      </c>
      <c r="S7" s="16"/>
    </row>
    <row r="8" spans="1:19" ht="48" customHeight="1">
      <c r="A8" s="5">
        <v>4</v>
      </c>
      <c r="B8" s="5" t="s">
        <v>11</v>
      </c>
      <c r="C8" s="5">
        <f aca="true" t="shared" si="1" ref="C8:R8">SUM(C5:C7)</f>
        <v>17</v>
      </c>
      <c r="D8" s="5">
        <f t="shared" si="1"/>
        <v>23</v>
      </c>
      <c r="E8" s="5">
        <f t="shared" si="1"/>
        <v>11282</v>
      </c>
      <c r="F8" s="5">
        <f t="shared" si="1"/>
        <v>2</v>
      </c>
      <c r="G8" s="5">
        <f t="shared" si="1"/>
        <v>3</v>
      </c>
      <c r="H8" s="5">
        <f t="shared" si="1"/>
        <v>1170</v>
      </c>
      <c r="I8" s="5">
        <f t="shared" si="1"/>
        <v>0</v>
      </c>
      <c r="J8" s="5">
        <f t="shared" si="1"/>
        <v>1</v>
      </c>
      <c r="K8" s="5">
        <f t="shared" si="1"/>
        <v>640</v>
      </c>
      <c r="L8" s="5">
        <f t="shared" si="1"/>
        <v>0</v>
      </c>
      <c r="M8" s="5">
        <f t="shared" si="1"/>
        <v>15</v>
      </c>
      <c r="N8" s="5">
        <f t="shared" si="1"/>
        <v>21</v>
      </c>
      <c r="O8" s="5">
        <f t="shared" si="1"/>
        <v>10752</v>
      </c>
      <c r="P8" s="5">
        <f t="shared" si="1"/>
        <v>32256</v>
      </c>
      <c r="Q8" s="5">
        <f t="shared" si="1"/>
        <v>16128</v>
      </c>
      <c r="R8" s="5">
        <f t="shared" si="1"/>
        <v>16128</v>
      </c>
      <c r="S8" s="6"/>
    </row>
    <row r="9" spans="1:19" ht="60" customHeight="1">
      <c r="A9" s="7" t="s">
        <v>12</v>
      </c>
      <c r="B9" s="21" t="s">
        <v>16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8" customFormat="1" ht="55.5" customHeight="1">
      <c r="A10" s="23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</sheetData>
  <sheetProtection/>
  <mergeCells count="12">
    <mergeCell ref="M3:R3"/>
    <mergeCell ref="S3:S4"/>
    <mergeCell ref="B9:S9"/>
    <mergeCell ref="A10:S10"/>
    <mergeCell ref="A1:S1"/>
    <mergeCell ref="A2:S2"/>
    <mergeCell ref="A3:A4"/>
    <mergeCell ref="B3:B4"/>
    <mergeCell ref="C3:E3"/>
    <mergeCell ref="F3:H3"/>
    <mergeCell ref="I3:K3"/>
    <mergeCell ref="L3:L4"/>
  </mergeCells>
  <printOptions horizontalCentered="1"/>
  <pageMargins left="0.3937007874015748" right="0.15748031496062992" top="0.984251968503937" bottom="0.5118110236220472" header="0.49" footer="0.1968503937007874"/>
  <pageSetup horizontalDpi="600" verticalDpi="600" orientation="landscape" paperSize="9" r:id="rId1"/>
  <headerFooter alignWithMargins="0">
    <oddHeader>&amp;R&amp;9 50202低保补助经费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R8" sqref="R8"/>
    </sheetView>
  </sheetViews>
  <sheetFormatPr defaultColWidth="9.00390625" defaultRowHeight="14.25"/>
  <cols>
    <col min="1" max="3" width="4.75390625" style="1" bestFit="1" customWidth="1"/>
    <col min="4" max="4" width="5.00390625" style="1" bestFit="1" customWidth="1"/>
    <col min="5" max="5" width="6.50390625" style="1" bestFit="1" customWidth="1"/>
    <col min="6" max="6" width="4.75390625" style="1" bestFit="1" customWidth="1"/>
    <col min="7" max="7" width="4.50390625" style="1" bestFit="1" customWidth="1"/>
    <col min="8" max="8" width="6.50390625" style="1" bestFit="1" customWidth="1"/>
    <col min="9" max="9" width="4.75390625" style="1" bestFit="1" customWidth="1"/>
    <col min="10" max="10" width="4.50390625" style="1" bestFit="1" customWidth="1"/>
    <col min="11" max="11" width="6.50390625" style="1" bestFit="1" customWidth="1"/>
    <col min="12" max="12" width="6.00390625" style="1" customWidth="1"/>
    <col min="13" max="13" width="4.75390625" style="1" bestFit="1" customWidth="1"/>
    <col min="14" max="14" width="4.50390625" style="1" bestFit="1" customWidth="1"/>
    <col min="15" max="15" width="6.50390625" style="1" bestFit="1" customWidth="1"/>
    <col min="16" max="16" width="7.25390625" style="1" customWidth="1"/>
    <col min="17" max="17" width="7.875" style="1" customWidth="1"/>
    <col min="18" max="18" width="8.50390625" style="1" customWidth="1"/>
    <col min="19" max="19" width="10.875" style="1" customWidth="1"/>
    <col min="20" max="16384" width="9.00390625" style="1" customWidth="1"/>
  </cols>
  <sheetData>
    <row r="1" spans="1:19" ht="41.25" customHeight="1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3.25" customHeight="1">
      <c r="A2" s="27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3" customFormat="1" ht="41.25" customHeight="1">
      <c r="A3" s="29" t="s">
        <v>1</v>
      </c>
      <c r="B3" s="29" t="s">
        <v>2</v>
      </c>
      <c r="C3" s="31" t="s">
        <v>3</v>
      </c>
      <c r="D3" s="32"/>
      <c r="E3" s="33"/>
      <c r="F3" s="34" t="s">
        <v>4</v>
      </c>
      <c r="G3" s="34"/>
      <c r="H3" s="34"/>
      <c r="I3" s="34" t="s">
        <v>5</v>
      </c>
      <c r="J3" s="34"/>
      <c r="K3" s="34"/>
      <c r="L3" s="35" t="s">
        <v>21</v>
      </c>
      <c r="M3" s="31" t="s">
        <v>6</v>
      </c>
      <c r="N3" s="36"/>
      <c r="O3" s="36"/>
      <c r="P3" s="36"/>
      <c r="Q3" s="36"/>
      <c r="R3" s="37"/>
      <c r="S3" s="38" t="s">
        <v>7</v>
      </c>
    </row>
    <row r="4" spans="1:19" ht="47.25" customHeight="1">
      <c r="A4" s="30"/>
      <c r="B4" s="30"/>
      <c r="C4" s="2" t="s">
        <v>8</v>
      </c>
      <c r="D4" s="18" t="s">
        <v>9</v>
      </c>
      <c r="E4" s="20" t="s">
        <v>22</v>
      </c>
      <c r="F4" s="4" t="s">
        <v>8</v>
      </c>
      <c r="G4" s="18" t="s">
        <v>9</v>
      </c>
      <c r="H4" s="20" t="s">
        <v>22</v>
      </c>
      <c r="I4" s="4" t="s">
        <v>8</v>
      </c>
      <c r="J4" s="18" t="s">
        <v>9</v>
      </c>
      <c r="K4" s="20" t="s">
        <v>22</v>
      </c>
      <c r="L4" s="34"/>
      <c r="M4" s="4" t="s">
        <v>8</v>
      </c>
      <c r="N4" s="18" t="s">
        <v>9</v>
      </c>
      <c r="O4" s="20" t="s">
        <v>22</v>
      </c>
      <c r="P4" s="20" t="s">
        <v>18</v>
      </c>
      <c r="Q4" s="19" t="s">
        <v>19</v>
      </c>
      <c r="R4" s="19" t="s">
        <v>20</v>
      </c>
      <c r="S4" s="38"/>
    </row>
    <row r="5" spans="1:19" s="12" customFormat="1" ht="48" customHeight="1">
      <c r="A5" s="9">
        <v>1</v>
      </c>
      <c r="B5" s="10" t="s">
        <v>10</v>
      </c>
      <c r="C5" s="9">
        <v>1</v>
      </c>
      <c r="D5" s="9">
        <v>1</v>
      </c>
      <c r="E5" s="9">
        <v>864</v>
      </c>
      <c r="F5" s="9"/>
      <c r="G5" s="9"/>
      <c r="H5" s="9"/>
      <c r="I5" s="9"/>
      <c r="J5" s="9"/>
      <c r="K5" s="9"/>
      <c r="L5" s="9"/>
      <c r="M5" s="9">
        <f aca="true" t="shared" si="0" ref="M5:O7">C5-F5+I5</f>
        <v>1</v>
      </c>
      <c r="N5" s="9">
        <f t="shared" si="0"/>
        <v>1</v>
      </c>
      <c r="O5" s="9">
        <f>E5-H5+K5</f>
        <v>864</v>
      </c>
      <c r="P5" s="9">
        <f>Q5+R5</f>
        <v>2592</v>
      </c>
      <c r="Q5" s="9">
        <f>(O5*3+L5)/2</f>
        <v>1296</v>
      </c>
      <c r="R5" s="9">
        <f>(O5*3+L5)/2</f>
        <v>1296</v>
      </c>
      <c r="S5" s="11"/>
    </row>
    <row r="6" spans="1:19" s="12" customFormat="1" ht="48" customHeight="1">
      <c r="A6" s="9">
        <v>2</v>
      </c>
      <c r="B6" s="10" t="s">
        <v>13</v>
      </c>
      <c r="C6" s="9">
        <v>8</v>
      </c>
      <c r="D6" s="9">
        <v>12</v>
      </c>
      <c r="E6" s="9">
        <v>6160</v>
      </c>
      <c r="F6" s="9"/>
      <c r="G6" s="9"/>
      <c r="H6" s="9"/>
      <c r="I6" s="9"/>
      <c r="J6" s="9"/>
      <c r="K6" s="9"/>
      <c r="L6" s="9"/>
      <c r="M6" s="9">
        <f t="shared" si="0"/>
        <v>8</v>
      </c>
      <c r="N6" s="9">
        <f t="shared" si="0"/>
        <v>12</v>
      </c>
      <c r="O6" s="9">
        <f>E6-H6+K6</f>
        <v>6160</v>
      </c>
      <c r="P6" s="9">
        <f>Q6+R6</f>
        <v>18480</v>
      </c>
      <c r="Q6" s="9">
        <f>(O6*3+L6)/2</f>
        <v>9240</v>
      </c>
      <c r="R6" s="9">
        <f>(O6*3+L6)/2</f>
        <v>9240</v>
      </c>
      <c r="S6" s="11"/>
    </row>
    <row r="7" spans="1:19" s="17" customFormat="1" ht="48" customHeight="1">
      <c r="A7" s="13">
        <v>3</v>
      </c>
      <c r="B7" s="14" t="s">
        <v>0</v>
      </c>
      <c r="C7" s="13">
        <v>6</v>
      </c>
      <c r="D7" s="13">
        <v>8</v>
      </c>
      <c r="E7" s="13">
        <v>3728</v>
      </c>
      <c r="F7" s="15">
        <v>1</v>
      </c>
      <c r="G7" s="15">
        <v>1</v>
      </c>
      <c r="H7" s="15">
        <v>477</v>
      </c>
      <c r="I7" s="15"/>
      <c r="J7" s="15"/>
      <c r="K7" s="15"/>
      <c r="L7" s="13"/>
      <c r="M7" s="13">
        <f t="shared" si="0"/>
        <v>5</v>
      </c>
      <c r="N7" s="13">
        <f>D7-G7+J7</f>
        <v>7</v>
      </c>
      <c r="O7" s="13">
        <f t="shared" si="0"/>
        <v>3251</v>
      </c>
      <c r="P7" s="13">
        <f>Q7+R7</f>
        <v>9753</v>
      </c>
      <c r="Q7" s="13">
        <f>(O7*3+L7)/2</f>
        <v>4876.5</v>
      </c>
      <c r="R7" s="13">
        <f>(O7*3+L7)/2</f>
        <v>4876.5</v>
      </c>
      <c r="S7" s="16"/>
    </row>
    <row r="8" spans="1:19" ht="48" customHeight="1">
      <c r="A8" s="5">
        <v>4</v>
      </c>
      <c r="B8" s="5" t="s">
        <v>11</v>
      </c>
      <c r="C8" s="5">
        <f aca="true" t="shared" si="1" ref="C8:R8">SUM(C5:C7)</f>
        <v>15</v>
      </c>
      <c r="D8" s="5">
        <f t="shared" si="1"/>
        <v>21</v>
      </c>
      <c r="E8" s="5">
        <f t="shared" si="1"/>
        <v>10752</v>
      </c>
      <c r="F8" s="5">
        <f t="shared" si="1"/>
        <v>1</v>
      </c>
      <c r="G8" s="5">
        <f t="shared" si="1"/>
        <v>1</v>
      </c>
      <c r="H8" s="5">
        <f t="shared" si="1"/>
        <v>477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14</v>
      </c>
      <c r="N8" s="5">
        <f t="shared" si="1"/>
        <v>20</v>
      </c>
      <c r="O8" s="5">
        <f t="shared" si="1"/>
        <v>10275</v>
      </c>
      <c r="P8" s="5">
        <f t="shared" si="1"/>
        <v>30825</v>
      </c>
      <c r="Q8" s="5">
        <f t="shared" si="1"/>
        <v>15412.5</v>
      </c>
      <c r="R8" s="5">
        <f t="shared" si="1"/>
        <v>15412.5</v>
      </c>
      <c r="S8" s="6"/>
    </row>
    <row r="9" spans="1:19" ht="60" customHeight="1">
      <c r="A9" s="7" t="s">
        <v>12</v>
      </c>
      <c r="B9" s="21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8" customFormat="1" ht="55.5" customHeight="1">
      <c r="A10" s="23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</sheetData>
  <sheetProtection/>
  <mergeCells count="12">
    <mergeCell ref="A1:S1"/>
    <mergeCell ref="A2:S2"/>
    <mergeCell ref="A3:A4"/>
    <mergeCell ref="B3:B4"/>
    <mergeCell ref="C3:E3"/>
    <mergeCell ref="F3:H3"/>
    <mergeCell ref="I3:K3"/>
    <mergeCell ref="L3:L4"/>
    <mergeCell ref="M3:R3"/>
    <mergeCell ref="S3:S4"/>
    <mergeCell ref="B9:S9"/>
    <mergeCell ref="A10:S10"/>
  </mergeCells>
  <printOptions horizontalCentered="1"/>
  <pageMargins left="0.3937007874015748" right="0.15748031496062992" top="0.984251968503937" bottom="0.5118110236220472" header="0.49" footer="0.1968503937007874"/>
  <pageSetup horizontalDpi="600" verticalDpi="600" orientation="landscape" paperSize="9" r:id="rId1"/>
  <headerFooter alignWithMargins="0">
    <oddHeader>&amp;R&amp;9 50202低保补助经费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2">
      <selection activeCell="B9" sqref="B9:S9"/>
    </sheetView>
  </sheetViews>
  <sheetFormatPr defaultColWidth="9.00390625" defaultRowHeight="14.25"/>
  <cols>
    <col min="1" max="3" width="4.75390625" style="1" bestFit="1" customWidth="1"/>
    <col min="4" max="4" width="5.00390625" style="1" bestFit="1" customWidth="1"/>
    <col min="5" max="5" width="6.50390625" style="1" bestFit="1" customWidth="1"/>
    <col min="6" max="6" width="4.75390625" style="1" bestFit="1" customWidth="1"/>
    <col min="7" max="7" width="4.50390625" style="1" bestFit="1" customWidth="1"/>
    <col min="8" max="8" width="6.50390625" style="1" bestFit="1" customWidth="1"/>
    <col min="9" max="9" width="4.75390625" style="1" bestFit="1" customWidth="1"/>
    <col min="10" max="10" width="4.50390625" style="1" bestFit="1" customWidth="1"/>
    <col min="11" max="11" width="6.50390625" style="1" bestFit="1" customWidth="1"/>
    <col min="12" max="12" width="6.00390625" style="1" customWidth="1"/>
    <col min="13" max="13" width="4.75390625" style="1" bestFit="1" customWidth="1"/>
    <col min="14" max="14" width="4.50390625" style="1" bestFit="1" customWidth="1"/>
    <col min="15" max="15" width="6.50390625" style="1" bestFit="1" customWidth="1"/>
    <col min="16" max="16" width="7.25390625" style="1" customWidth="1"/>
    <col min="17" max="17" width="7.875" style="1" customWidth="1"/>
    <col min="18" max="18" width="8.50390625" style="1" customWidth="1"/>
    <col min="19" max="19" width="10.875" style="1" customWidth="1"/>
    <col min="20" max="16384" width="9.00390625" style="1" customWidth="1"/>
  </cols>
  <sheetData>
    <row r="1" spans="1:19" ht="41.25" customHeight="1">
      <c r="A1" s="39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3.25" customHeight="1">
      <c r="A2" s="40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3" customFormat="1" ht="41.25" customHeight="1">
      <c r="A3" s="29" t="s">
        <v>1</v>
      </c>
      <c r="B3" s="29" t="s">
        <v>2</v>
      </c>
      <c r="C3" s="31" t="s">
        <v>3</v>
      </c>
      <c r="D3" s="32"/>
      <c r="E3" s="33"/>
      <c r="F3" s="34" t="s">
        <v>4</v>
      </c>
      <c r="G3" s="34"/>
      <c r="H3" s="34"/>
      <c r="I3" s="34" t="s">
        <v>5</v>
      </c>
      <c r="J3" s="34"/>
      <c r="K3" s="34"/>
      <c r="L3" s="35" t="s">
        <v>21</v>
      </c>
      <c r="M3" s="31" t="s">
        <v>6</v>
      </c>
      <c r="N3" s="36"/>
      <c r="O3" s="36"/>
      <c r="P3" s="36"/>
      <c r="Q3" s="36"/>
      <c r="R3" s="37"/>
      <c r="S3" s="38" t="s">
        <v>7</v>
      </c>
    </row>
    <row r="4" spans="1:19" ht="47.25" customHeight="1">
      <c r="A4" s="30"/>
      <c r="B4" s="30"/>
      <c r="C4" s="2" t="s">
        <v>8</v>
      </c>
      <c r="D4" s="18" t="s">
        <v>9</v>
      </c>
      <c r="E4" s="20" t="s">
        <v>22</v>
      </c>
      <c r="F4" s="4" t="s">
        <v>8</v>
      </c>
      <c r="G4" s="18" t="s">
        <v>9</v>
      </c>
      <c r="H4" s="20" t="s">
        <v>22</v>
      </c>
      <c r="I4" s="4" t="s">
        <v>8</v>
      </c>
      <c r="J4" s="18" t="s">
        <v>9</v>
      </c>
      <c r="K4" s="20" t="s">
        <v>22</v>
      </c>
      <c r="L4" s="34"/>
      <c r="M4" s="4" t="s">
        <v>8</v>
      </c>
      <c r="N4" s="18" t="s">
        <v>9</v>
      </c>
      <c r="O4" s="20" t="s">
        <v>22</v>
      </c>
      <c r="P4" s="20" t="s">
        <v>18</v>
      </c>
      <c r="Q4" s="19" t="s">
        <v>19</v>
      </c>
      <c r="R4" s="19" t="s">
        <v>20</v>
      </c>
      <c r="S4" s="38"/>
    </row>
    <row r="5" spans="1:19" s="12" customFormat="1" ht="48" customHeight="1">
      <c r="A5" s="9">
        <v>1</v>
      </c>
      <c r="B5" s="10" t="s">
        <v>10</v>
      </c>
      <c r="C5" s="9">
        <v>1</v>
      </c>
      <c r="D5" s="9">
        <v>1</v>
      </c>
      <c r="E5" s="9">
        <v>864</v>
      </c>
      <c r="F5" s="9">
        <v>1</v>
      </c>
      <c r="G5" s="9">
        <v>1</v>
      </c>
      <c r="H5" s="9">
        <v>864</v>
      </c>
      <c r="I5" s="9"/>
      <c r="J5" s="9"/>
      <c r="K5" s="9"/>
      <c r="L5" s="9"/>
      <c r="M5" s="9">
        <f aca="true" t="shared" si="0" ref="M5:O7">C5-F5+I5</f>
        <v>0</v>
      </c>
      <c r="N5" s="9">
        <f t="shared" si="0"/>
        <v>0</v>
      </c>
      <c r="O5" s="9">
        <f>E5-H5+K5</f>
        <v>0</v>
      </c>
      <c r="P5" s="9">
        <f>Q5+R5</f>
        <v>0</v>
      </c>
      <c r="Q5" s="9">
        <f>(O5*3+L5)/2</f>
        <v>0</v>
      </c>
      <c r="R5" s="9">
        <f>(O5*3+L5)/2</f>
        <v>0</v>
      </c>
      <c r="S5" s="11"/>
    </row>
    <row r="6" spans="1:19" s="12" customFormat="1" ht="48" customHeight="1">
      <c r="A6" s="9">
        <v>2</v>
      </c>
      <c r="B6" s="10" t="s">
        <v>13</v>
      </c>
      <c r="C6" s="9">
        <v>8</v>
      </c>
      <c r="D6" s="9">
        <v>12</v>
      </c>
      <c r="E6" s="9">
        <v>6160</v>
      </c>
      <c r="F6" s="9"/>
      <c r="G6" s="9"/>
      <c r="H6" s="9"/>
      <c r="I6" s="9"/>
      <c r="J6" s="9"/>
      <c r="K6" s="9">
        <v>270</v>
      </c>
      <c r="L6" s="9"/>
      <c r="M6" s="9">
        <f t="shared" si="0"/>
        <v>8</v>
      </c>
      <c r="N6" s="9">
        <f t="shared" si="0"/>
        <v>12</v>
      </c>
      <c r="O6" s="9">
        <f>E6-H6+K6</f>
        <v>6430</v>
      </c>
      <c r="P6" s="9">
        <f>Q6+R6</f>
        <v>19290</v>
      </c>
      <c r="Q6" s="9">
        <f>(O6*3+L6)/2</f>
        <v>9645</v>
      </c>
      <c r="R6" s="9">
        <f>(O6*3+L6)/2</f>
        <v>9645</v>
      </c>
      <c r="S6" s="11"/>
    </row>
    <row r="7" spans="1:19" s="17" customFormat="1" ht="48" customHeight="1">
      <c r="A7" s="13">
        <v>3</v>
      </c>
      <c r="B7" s="14" t="s">
        <v>0</v>
      </c>
      <c r="C7" s="13">
        <v>5</v>
      </c>
      <c r="D7" s="13">
        <v>7</v>
      </c>
      <c r="E7" s="13">
        <v>3251</v>
      </c>
      <c r="F7" s="15">
        <v>2</v>
      </c>
      <c r="G7" s="15">
        <v>4</v>
      </c>
      <c r="H7" s="15">
        <v>1670</v>
      </c>
      <c r="I7" s="15"/>
      <c r="J7" s="15"/>
      <c r="K7" s="15">
        <v>66</v>
      </c>
      <c r="L7" s="13"/>
      <c r="M7" s="13">
        <f t="shared" si="0"/>
        <v>3</v>
      </c>
      <c r="N7" s="13">
        <f>D7-G7+J7</f>
        <v>3</v>
      </c>
      <c r="O7" s="13">
        <f t="shared" si="0"/>
        <v>1647</v>
      </c>
      <c r="P7" s="13">
        <f>Q7+R7</f>
        <v>4941</v>
      </c>
      <c r="Q7" s="13">
        <f>(O7*3+L7)/2</f>
        <v>2470.5</v>
      </c>
      <c r="R7" s="13">
        <f>(O7*3+L7)/2</f>
        <v>2470.5</v>
      </c>
      <c r="S7" s="16"/>
    </row>
    <row r="8" spans="1:19" ht="48" customHeight="1">
      <c r="A8" s="5">
        <v>4</v>
      </c>
      <c r="B8" s="5" t="s">
        <v>11</v>
      </c>
      <c r="C8" s="5">
        <f aca="true" t="shared" si="1" ref="C8:R8">SUM(C5:C7)</f>
        <v>14</v>
      </c>
      <c r="D8" s="5">
        <f t="shared" si="1"/>
        <v>20</v>
      </c>
      <c r="E8" s="5">
        <f t="shared" si="1"/>
        <v>10275</v>
      </c>
      <c r="F8" s="5">
        <f t="shared" si="1"/>
        <v>3</v>
      </c>
      <c r="G8" s="5">
        <f t="shared" si="1"/>
        <v>5</v>
      </c>
      <c r="H8" s="5">
        <f t="shared" si="1"/>
        <v>2534</v>
      </c>
      <c r="I8" s="5">
        <f t="shared" si="1"/>
        <v>0</v>
      </c>
      <c r="J8" s="5">
        <f t="shared" si="1"/>
        <v>0</v>
      </c>
      <c r="K8" s="5">
        <f t="shared" si="1"/>
        <v>336</v>
      </c>
      <c r="L8" s="5">
        <f t="shared" si="1"/>
        <v>0</v>
      </c>
      <c r="M8" s="5">
        <f t="shared" si="1"/>
        <v>11</v>
      </c>
      <c r="N8" s="5">
        <f t="shared" si="1"/>
        <v>15</v>
      </c>
      <c r="O8" s="5">
        <f t="shared" si="1"/>
        <v>8077</v>
      </c>
      <c r="P8" s="5">
        <f t="shared" si="1"/>
        <v>24231</v>
      </c>
      <c r="Q8" s="5">
        <f t="shared" si="1"/>
        <v>12115.5</v>
      </c>
      <c r="R8" s="5">
        <f t="shared" si="1"/>
        <v>12115.5</v>
      </c>
      <c r="S8" s="6"/>
    </row>
    <row r="9" spans="1:19" ht="60" customHeight="1">
      <c r="A9" s="7" t="s">
        <v>12</v>
      </c>
      <c r="B9" s="21" t="s">
        <v>28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8" customFormat="1" ht="55.5" customHeight="1">
      <c r="A10" s="23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</sheetData>
  <sheetProtection/>
  <mergeCells count="12">
    <mergeCell ref="B9:S9"/>
    <mergeCell ref="A10:S10"/>
    <mergeCell ref="A1:S1"/>
    <mergeCell ref="A2:S2"/>
    <mergeCell ref="A3:A4"/>
    <mergeCell ref="B3:B4"/>
    <mergeCell ref="C3:E3"/>
    <mergeCell ref="F3:H3"/>
    <mergeCell ref="I3:K3"/>
    <mergeCell ref="L3:L4"/>
    <mergeCell ref="M3:R3"/>
    <mergeCell ref="S3:S4"/>
  </mergeCells>
  <printOptions horizontalCentered="1"/>
  <pageMargins left="0.3937007874015748" right="0.15748031496062992" top="0.984251968503937" bottom="0.5118110236220472" header="0.49" footer="0.1968503937007874"/>
  <pageSetup horizontalDpi="600" verticalDpi="600" orientation="landscape" paperSize="9" r:id="rId1"/>
  <headerFooter alignWithMargins="0">
    <oddHeader>&amp;R&amp;9 50202低保补助经费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1" sqref="A1:S1"/>
    </sheetView>
  </sheetViews>
  <sheetFormatPr defaultColWidth="9.00390625" defaultRowHeight="14.25"/>
  <cols>
    <col min="1" max="3" width="4.75390625" style="1" bestFit="1" customWidth="1"/>
    <col min="4" max="4" width="5.00390625" style="1" bestFit="1" customWidth="1"/>
    <col min="5" max="5" width="6.50390625" style="1" bestFit="1" customWidth="1"/>
    <col min="6" max="6" width="4.75390625" style="1" bestFit="1" customWidth="1"/>
    <col min="7" max="7" width="4.50390625" style="1" bestFit="1" customWidth="1"/>
    <col min="8" max="8" width="6.50390625" style="1" bestFit="1" customWidth="1"/>
    <col min="9" max="9" width="4.75390625" style="1" bestFit="1" customWidth="1"/>
    <col min="10" max="10" width="4.50390625" style="1" bestFit="1" customWidth="1"/>
    <col min="11" max="11" width="6.50390625" style="1" bestFit="1" customWidth="1"/>
    <col min="12" max="12" width="6.00390625" style="1" customWidth="1"/>
    <col min="13" max="13" width="4.75390625" style="1" bestFit="1" customWidth="1"/>
    <col min="14" max="14" width="4.50390625" style="1" bestFit="1" customWidth="1"/>
    <col min="15" max="15" width="6.50390625" style="1" bestFit="1" customWidth="1"/>
    <col min="16" max="16" width="7.25390625" style="1" customWidth="1"/>
    <col min="17" max="17" width="7.875" style="1" customWidth="1"/>
    <col min="18" max="18" width="8.50390625" style="1" customWidth="1"/>
    <col min="19" max="19" width="10.875" style="1" customWidth="1"/>
    <col min="20" max="16384" width="9.00390625" style="1" customWidth="1"/>
  </cols>
  <sheetData>
    <row r="1" spans="1:19" ht="41.25" customHeight="1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3.25" customHeight="1">
      <c r="A2" s="27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s="3" customFormat="1" ht="41.25" customHeight="1">
      <c r="A3" s="29" t="s">
        <v>1</v>
      </c>
      <c r="B3" s="29" t="s">
        <v>2</v>
      </c>
      <c r="C3" s="31" t="s">
        <v>3</v>
      </c>
      <c r="D3" s="32"/>
      <c r="E3" s="33"/>
      <c r="F3" s="34" t="s">
        <v>4</v>
      </c>
      <c r="G3" s="34"/>
      <c r="H3" s="34"/>
      <c r="I3" s="34" t="s">
        <v>5</v>
      </c>
      <c r="J3" s="34"/>
      <c r="K3" s="34"/>
      <c r="L3" s="35" t="s">
        <v>21</v>
      </c>
      <c r="M3" s="31" t="s">
        <v>6</v>
      </c>
      <c r="N3" s="36"/>
      <c r="O3" s="36"/>
      <c r="P3" s="36"/>
      <c r="Q3" s="36"/>
      <c r="R3" s="37"/>
      <c r="S3" s="38" t="s">
        <v>7</v>
      </c>
    </row>
    <row r="4" spans="1:19" ht="47.25" customHeight="1">
      <c r="A4" s="30"/>
      <c r="B4" s="30"/>
      <c r="C4" s="2" t="s">
        <v>8</v>
      </c>
      <c r="D4" s="18" t="s">
        <v>9</v>
      </c>
      <c r="E4" s="20" t="s">
        <v>22</v>
      </c>
      <c r="F4" s="4" t="s">
        <v>8</v>
      </c>
      <c r="G4" s="18" t="s">
        <v>9</v>
      </c>
      <c r="H4" s="20" t="s">
        <v>22</v>
      </c>
      <c r="I4" s="4" t="s">
        <v>8</v>
      </c>
      <c r="J4" s="18" t="s">
        <v>9</v>
      </c>
      <c r="K4" s="20" t="s">
        <v>22</v>
      </c>
      <c r="L4" s="34"/>
      <c r="M4" s="4" t="s">
        <v>8</v>
      </c>
      <c r="N4" s="18" t="s">
        <v>9</v>
      </c>
      <c r="O4" s="20" t="s">
        <v>22</v>
      </c>
      <c r="P4" s="20" t="s">
        <v>18</v>
      </c>
      <c r="Q4" s="19" t="s">
        <v>19</v>
      </c>
      <c r="R4" s="19" t="s">
        <v>20</v>
      </c>
      <c r="S4" s="38"/>
    </row>
    <row r="5" spans="1:19" s="12" customFormat="1" ht="48" customHeight="1">
      <c r="A5" s="9">
        <v>1</v>
      </c>
      <c r="B5" s="10" t="s">
        <v>13</v>
      </c>
      <c r="C5" s="9">
        <v>8</v>
      </c>
      <c r="D5" s="9">
        <v>12</v>
      </c>
      <c r="E5" s="9">
        <v>6430</v>
      </c>
      <c r="F5" s="9">
        <v>2</v>
      </c>
      <c r="G5" s="9">
        <v>3</v>
      </c>
      <c r="H5" s="9">
        <v>1320</v>
      </c>
      <c r="I5" s="9"/>
      <c r="J5" s="9"/>
      <c r="K5" s="9"/>
      <c r="L5" s="9">
        <v>-1980</v>
      </c>
      <c r="M5" s="9">
        <f aca="true" t="shared" si="0" ref="M5:O6">C5-F5+I5</f>
        <v>6</v>
      </c>
      <c r="N5" s="9">
        <f t="shared" si="0"/>
        <v>9</v>
      </c>
      <c r="O5" s="9">
        <f>E5-H5+K5</f>
        <v>5110</v>
      </c>
      <c r="P5" s="9">
        <f>Q5+R5</f>
        <v>13350</v>
      </c>
      <c r="Q5" s="9">
        <f>(O5*3+L5)/2</f>
        <v>6675</v>
      </c>
      <c r="R5" s="9">
        <f>(O5*3+L5)/2</f>
        <v>6675</v>
      </c>
      <c r="S5" s="11"/>
    </row>
    <row r="6" spans="1:19" s="17" customFormat="1" ht="48" customHeight="1">
      <c r="A6" s="13">
        <v>2</v>
      </c>
      <c r="B6" s="14" t="s">
        <v>0</v>
      </c>
      <c r="C6" s="13">
        <v>3</v>
      </c>
      <c r="D6" s="13">
        <v>3</v>
      </c>
      <c r="E6" s="13">
        <v>1647</v>
      </c>
      <c r="F6" s="15"/>
      <c r="G6" s="15"/>
      <c r="H6" s="15"/>
      <c r="I6" s="15">
        <v>1</v>
      </c>
      <c r="J6" s="15">
        <v>3</v>
      </c>
      <c r="K6" s="15">
        <v>1264</v>
      </c>
      <c r="L6" s="13"/>
      <c r="M6" s="13">
        <f t="shared" si="0"/>
        <v>4</v>
      </c>
      <c r="N6" s="13">
        <f>D6-G6+J6</f>
        <v>6</v>
      </c>
      <c r="O6" s="13">
        <f t="shared" si="0"/>
        <v>2911</v>
      </c>
      <c r="P6" s="13">
        <f>Q6+R6</f>
        <v>8733</v>
      </c>
      <c r="Q6" s="13">
        <f>(O6*3+L6)/2</f>
        <v>4366.5</v>
      </c>
      <c r="R6" s="13">
        <f>(O6*3+L6)/2</f>
        <v>4366.5</v>
      </c>
      <c r="S6" s="16"/>
    </row>
    <row r="7" spans="1:19" ht="48" customHeight="1">
      <c r="A7" s="5">
        <v>3</v>
      </c>
      <c r="B7" s="5" t="s">
        <v>11</v>
      </c>
      <c r="C7" s="5">
        <f aca="true" t="shared" si="1" ref="C7:R7">SUM(C5:C6)</f>
        <v>11</v>
      </c>
      <c r="D7" s="5">
        <f t="shared" si="1"/>
        <v>15</v>
      </c>
      <c r="E7" s="5">
        <f t="shared" si="1"/>
        <v>8077</v>
      </c>
      <c r="F7" s="5">
        <f t="shared" si="1"/>
        <v>2</v>
      </c>
      <c r="G7" s="5">
        <f t="shared" si="1"/>
        <v>3</v>
      </c>
      <c r="H7" s="5">
        <f t="shared" si="1"/>
        <v>1320</v>
      </c>
      <c r="I7" s="5">
        <f t="shared" si="1"/>
        <v>1</v>
      </c>
      <c r="J7" s="5">
        <f t="shared" si="1"/>
        <v>3</v>
      </c>
      <c r="K7" s="5">
        <f t="shared" si="1"/>
        <v>1264</v>
      </c>
      <c r="L7" s="5">
        <f t="shared" si="1"/>
        <v>-1980</v>
      </c>
      <c r="M7" s="5">
        <f t="shared" si="1"/>
        <v>10</v>
      </c>
      <c r="N7" s="5">
        <f t="shared" si="1"/>
        <v>15</v>
      </c>
      <c r="O7" s="5">
        <f t="shared" si="1"/>
        <v>8021</v>
      </c>
      <c r="P7" s="5">
        <f t="shared" si="1"/>
        <v>22083</v>
      </c>
      <c r="Q7" s="5">
        <f t="shared" si="1"/>
        <v>11041.5</v>
      </c>
      <c r="R7" s="5">
        <f t="shared" si="1"/>
        <v>11041.5</v>
      </c>
      <c r="S7" s="6"/>
    </row>
    <row r="8" spans="1:19" ht="60" customHeight="1">
      <c r="A8" s="7" t="s">
        <v>12</v>
      </c>
      <c r="B8" s="21" t="s">
        <v>31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8" customFormat="1" ht="55.5" customHeight="1">
      <c r="A9" s="23" t="s">
        <v>17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</sheetData>
  <sheetProtection/>
  <mergeCells count="12">
    <mergeCell ref="A1:S1"/>
    <mergeCell ref="A2:S2"/>
    <mergeCell ref="A3:A4"/>
    <mergeCell ref="B3:B4"/>
    <mergeCell ref="C3:E3"/>
    <mergeCell ref="F3:H3"/>
    <mergeCell ref="I3:K3"/>
    <mergeCell ref="L3:L4"/>
    <mergeCell ref="M3:R3"/>
    <mergeCell ref="S3:S4"/>
    <mergeCell ref="B8:S8"/>
    <mergeCell ref="A9:S9"/>
  </mergeCells>
  <printOptions horizontalCentered="1"/>
  <pageMargins left="0.3937007874015748" right="0.15748031496062992" top="0.984251968503937" bottom="0.5118110236220472" header="0.49" footer="0.1968503937007874"/>
  <pageSetup horizontalDpi="600" verticalDpi="600" orientation="landscape" paperSize="9" r:id="rId1"/>
  <headerFooter alignWithMargins="0">
    <oddHeader>&amp;R&amp;9 50202低保补助经费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xsg</dc:creator>
  <cp:keywords/>
  <dc:description/>
  <cp:lastModifiedBy>Administrator</cp:lastModifiedBy>
  <cp:lastPrinted>2018-10-23T07:25:45Z</cp:lastPrinted>
  <dcterms:created xsi:type="dcterms:W3CDTF">2005-04-25T13:45:30Z</dcterms:created>
  <dcterms:modified xsi:type="dcterms:W3CDTF">2019-01-29T06:37:38Z</dcterms:modified>
  <cp:category/>
  <cp:version/>
  <cp:contentType/>
  <cp:contentStatus/>
</cp:coreProperties>
</file>